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875" activeTab="0"/>
  </bookViews>
  <sheets>
    <sheet name="Bieu so 1" sheetId="1" r:id="rId1"/>
    <sheet name="Bieu so 2" sheetId="2" r:id="rId2"/>
  </sheets>
  <definedNames/>
  <calcPr fullCalcOnLoad="1"/>
</workbook>
</file>

<file path=xl/sharedStrings.xml><?xml version="1.0" encoding="utf-8"?>
<sst xmlns="http://schemas.openxmlformats.org/spreadsheetml/2006/main" count="87" uniqueCount="60">
  <si>
    <t>TT</t>
  </si>
  <si>
    <t>Vốn
 điều lệ</t>
  </si>
  <si>
    <t>Tổng
 tài sản</t>
  </si>
  <si>
    <t>Tổng 
doanh thu</t>
  </si>
  <si>
    <t>Lãi</t>
  </si>
  <si>
    <t>Tỷ suất/Vốn 
CSH (%)</t>
  </si>
  <si>
    <t>Tỷ suất nợ 
phải trả/vốn CSH (%)</t>
  </si>
  <si>
    <t>Lỗ</t>
  </si>
  <si>
    <t>Công nợ</t>
  </si>
  <si>
    <t>Vốn đầu tư
 ra ngoài lĩnh vực KD chính</t>
  </si>
  <si>
    <t>Lao động</t>
  </si>
  <si>
    <t>Tổng số
 (người)</t>
  </si>
  <si>
    <t>Thu nhập 
bình quân người lao động (triệu đồng/tháng)</t>
  </si>
  <si>
    <t>Số đơn vị thành viên</t>
  </si>
  <si>
    <t>Công ty mẹ giữ
 100% VĐL</t>
  </si>
  <si>
    <t>Công ty mẹ
 giữ trên 50% VĐL</t>
  </si>
  <si>
    <t>Công ty mẹ
 giữ dưới 50% VĐL</t>
  </si>
  <si>
    <t>Tổng
số</t>
  </si>
  <si>
    <t>Phát 
sinh</t>
  </si>
  <si>
    <t>Luỹ 
kế</t>
  </si>
  <si>
    <t>Phải 
trả</t>
  </si>
  <si>
    <t>Tên
 doanh nghiệp</t>
  </si>
  <si>
    <t>Ngành nghề 
kinh doanh chính</t>
  </si>
  <si>
    <t>Công ty TNHH MTV
 Xổ số kiến thiết Sóc Trăng</t>
  </si>
  <si>
    <t>Khai thác, 
xử lý và cung cấp nước, sản xuất nước đóng chai</t>
  </si>
  <si>
    <t>Đvt: triệu đồng</t>
  </si>
  <si>
    <t>TỈNH SÓC TRĂNG</t>
  </si>
  <si>
    <t>BIỂU 2</t>
  </si>
  <si>
    <t>Tên
 công ty cổ phần</t>
  </si>
  <si>
    <t>Ngành nghề kinh doanh</t>
  </si>
  <si>
    <t>Năm CPH</t>
  </si>
  <si>
    <t>Năm báo cáo</t>
  </si>
  <si>
    <t>Tổng tài sản</t>
  </si>
  <si>
    <t>Nợ phải trả</t>
  </si>
  <si>
    <t>Doanh thu</t>
  </si>
  <si>
    <t>Lợi nhuận trước thuế</t>
  </si>
  <si>
    <t>Lợi nhuận</t>
  </si>
  <si>
    <t>% vốn CSH</t>
  </si>
  <si>
    <t>Thu nhập BQ NLĐ</t>
  </si>
  <si>
    <t>Công ty TNHH MTV
 Lâm nghiệp Sóc Trăng</t>
  </si>
  <si>
    <t>Trồng rừng và chăm sóc rừng; khai thác rừng</t>
  </si>
  <si>
    <t>Tỷ lệ vốn NN
(%)</t>
  </si>
  <si>
    <t>BIỂU 1</t>
  </si>
  <si>
    <t>Công ty CP Công Trình Đô Thị Sóc Trăng</t>
  </si>
  <si>
    <t>Môi trường, cây xanh, chiếu sáng, thoát nước</t>
  </si>
  <si>
    <t>Công ty CP Cấp nước Sóc Trăng</t>
  </si>
  <si>
    <t xml:space="preserve">             Tình hình hoạt động của doanh nghiệp nhà nước cổ phần hóa năm 2019</t>
  </si>
  <si>
    <t xml:space="preserve">             Tình hình hoạt động của doanh nghiệp 100% vốn nhà nước năm 2019</t>
  </si>
  <si>
    <t>(Kèm theo công văn số        /BĐM-SNV ngày      tháng  4 năm 2020 của Giám đốc Sở Nội vụ tỉnh Sóc Trăng)</t>
  </si>
  <si>
    <t>Phát hành vé số</t>
  </si>
  <si>
    <t>-</t>
  </si>
  <si>
    <t>Nộp ngân sách
(số phải nộp trong năm, trừ thuế TNCN)</t>
  </si>
  <si>
    <t>Nộp ngân sách
(số thực nộp trong năm, trừ thuế TNCN)</t>
  </si>
  <si>
    <t>Cổ tức năm báo cáo
(%)</t>
  </si>
  <si>
    <t>Nộp ngân sách
(số thực nộp trong năm)</t>
  </si>
  <si>
    <t>Nộp ngân sách
(số phải nộp trong năm)</t>
  </si>
  <si>
    <t>Vốn CSH (trừ LN chưa phân phối nếu lãi, nhưng cộng lũy kế lỗ nếu Cty hoạt động thua lỗ)</t>
  </si>
  <si>
    <r>
      <rPr>
        <i/>
        <u val="single"/>
        <sz val="12"/>
        <color indexed="8"/>
        <rFont val="Times New Roman"/>
        <family val="1"/>
      </rPr>
      <t>Ghi chú</t>
    </r>
    <r>
      <rPr>
        <i/>
        <sz val="12"/>
        <color indexed="8"/>
        <rFont val="Times New Roman"/>
        <family val="1"/>
      </rPr>
      <t>:
+ Công ty CP Công Trình Đô Thị Sóc Trăng (chính thức chuyển đổi thành Công ty CP ngày 08/01/2018).
+ Công ty CP Cấp nước Sóc Trăng (chính thức chuyển đổi thành Công ty CP ngày 30/12/2017).</t>
    </r>
  </si>
  <si>
    <t>Vốn 
chủ sở hữu (Trừ LN chưa phân phối)</t>
  </si>
  <si>
    <t>LN trước 
thuế</t>
  </si>
</sst>
</file>

<file path=xl/styles.xml><?xml version="1.0" encoding="utf-8"?>
<styleSheet xmlns="http://schemas.openxmlformats.org/spreadsheetml/2006/main">
  <numFmts count="3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_-* #,##0.00\ &quot;?&quot;_-;\-* #,##0.00\ &quot;?&quot;_-;_-* &quot;-&quot;&quot;?&quot;&quot;?&quot;\ &quot;?&quot;_-;_-@_-"/>
    <numFmt numFmtId="181" formatCode="_-* #,##0.00\ _?_-;\-* #,##0.00\ _?_-;_-* &quot;-&quot;&quot;?&quot;&quot;?&quot;\ _?_-;_-@_-"/>
    <numFmt numFmtId="182" formatCode="_(&quot;$&quot;* #,##0.00_);_(&quot;$&quot;* \(#,##0.00\);_(&quot;$&quot;* &quot;-&quot;&quot;?&quot;&quot;?&quot;_);_(@_)"/>
    <numFmt numFmtId="183" formatCode="_(* #,##0.00_);_(* \(#,##0.00\);_(* &quot;-&quot;&quot;?&quot;&quot;?&quot;_);_(@_)"/>
    <numFmt numFmtId="184" formatCode="_(* #,##0_);_(* \(#,##0\);_(* &quot;-&quot;&quot;?&quot;&quot;?&quot;_);_(@_)"/>
    <numFmt numFmtId="185" formatCode="#,##0.0"/>
    <numFmt numFmtId="186" formatCode="_(* #,##0.0_);_(* \(#,##0.0\);_(* &quot;-&quot;&quot;?&quot;&quot;?&quot;_);_(@_)"/>
    <numFmt numFmtId="187" formatCode="#,##0.000"/>
    <numFmt numFmtId="188" formatCode="0.0%"/>
    <numFmt numFmtId="189" formatCode="_(* #,##0.000_);_(* \(#,##0.000\);_(* &quot;-&quot;&quot;?&quot;&quot;?&quot;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7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6"/>
      <color indexed="8"/>
      <name val="Times New Roman"/>
      <family val="1"/>
    </font>
    <font>
      <i/>
      <sz val="6"/>
      <color indexed="8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30"/>
      <name val="Times New Roman"/>
      <family val="1"/>
    </font>
    <font>
      <sz val="6"/>
      <color indexed="3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70C0"/>
      <name val="Times New Roman"/>
      <family val="1"/>
    </font>
    <font>
      <sz val="6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8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 quotePrefix="1">
      <alignment horizontal="center" vertical="center"/>
    </xf>
    <xf numFmtId="3" fontId="10" fillId="0" borderId="10" xfId="0" applyNumberFormat="1" applyFont="1" applyFill="1" applyBorder="1" applyAlignment="1">
      <alignment/>
    </xf>
    <xf numFmtId="184" fontId="10" fillId="0" borderId="10" xfId="41" applyNumberFormat="1" applyFont="1" applyFill="1" applyBorder="1" applyAlignment="1">
      <alignment vertical="center"/>
    </xf>
    <xf numFmtId="183" fontId="10" fillId="0" borderId="10" xfId="41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189" fontId="10" fillId="0" borderId="10" xfId="41" applyNumberFormat="1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2" fillId="33" borderId="0" xfId="0" applyFont="1" applyFill="1" applyAlignment="1">
      <alignment vertical="center" wrapText="1"/>
    </xf>
    <xf numFmtId="0" fontId="16" fillId="33" borderId="0" xfId="0" applyFont="1" applyFill="1" applyAlignment="1">
      <alignment horizontal="center"/>
    </xf>
    <xf numFmtId="0" fontId="55" fillId="33" borderId="0" xfId="0" applyFont="1" applyFill="1" applyAlignment="1">
      <alignment horizontal="right"/>
    </xf>
    <xf numFmtId="0" fontId="15" fillId="33" borderId="0" xfId="0" applyFont="1" applyFill="1" applyAlignment="1">
      <alignment horizontal="left" vertical="top"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right" vertical="center"/>
    </xf>
    <xf numFmtId="10" fontId="20" fillId="33" borderId="10" xfId="59" applyNumberFormat="1" applyFont="1" applyFill="1" applyBorder="1" applyAlignment="1">
      <alignment horizontal="right" vertical="center"/>
    </xf>
    <xf numFmtId="184" fontId="20" fillId="33" borderId="10" xfId="43" applyNumberFormat="1" applyFont="1" applyFill="1" applyBorder="1" applyAlignment="1">
      <alignment horizontal="right" vertical="center"/>
    </xf>
    <xf numFmtId="184" fontId="20" fillId="33" borderId="10" xfId="43" applyNumberFormat="1" applyFont="1" applyFill="1" applyBorder="1" applyAlignment="1" quotePrefix="1">
      <alignment horizontal="right" vertical="center"/>
    </xf>
    <xf numFmtId="3" fontId="56" fillId="33" borderId="10" xfId="43" applyNumberFormat="1" applyFont="1" applyFill="1" applyBorder="1" applyAlignment="1">
      <alignment horizontal="right" vertical="center"/>
    </xf>
    <xf numFmtId="187" fontId="20" fillId="33" borderId="10" xfId="0" applyNumberFormat="1" applyFont="1" applyFill="1" applyBorder="1" applyAlignment="1">
      <alignment horizontal="right" vertical="center"/>
    </xf>
    <xf numFmtId="187" fontId="56" fillId="33" borderId="10" xfId="0" applyNumberFormat="1" applyFont="1" applyFill="1" applyBorder="1" applyAlignment="1">
      <alignment horizontal="right" vertical="center"/>
    </xf>
    <xf numFmtId="9" fontId="20" fillId="33" borderId="10" xfId="59" applyFont="1" applyFill="1" applyBorder="1" applyAlignment="1">
      <alignment horizontal="right" vertical="center"/>
    </xf>
    <xf numFmtId="3" fontId="20" fillId="33" borderId="10" xfId="0" applyNumberFormat="1" applyFont="1" applyFill="1" applyBorder="1" applyAlignment="1" quotePrefix="1">
      <alignment horizontal="right" vertical="center"/>
    </xf>
    <xf numFmtId="3" fontId="20" fillId="33" borderId="10" xfId="43" applyNumberFormat="1" applyFont="1" applyFill="1" applyBorder="1" applyAlignment="1">
      <alignment horizontal="right" vertical="center"/>
    </xf>
    <xf numFmtId="0" fontId="56" fillId="33" borderId="10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3" fontId="11" fillId="33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3" fontId="18" fillId="33" borderId="13" xfId="0" applyNumberFormat="1" applyFont="1" applyFill="1" applyBorder="1" applyAlignment="1">
      <alignment horizontal="center" vertical="center" wrapText="1"/>
    </xf>
    <xf numFmtId="3" fontId="18" fillId="33" borderId="14" xfId="0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="145" zoomScaleNormal="145" zoomScalePageLayoutView="0" workbookViewId="0" topLeftCell="A6">
      <selection activeCell="J8" sqref="J8"/>
    </sheetView>
  </sheetViews>
  <sheetFormatPr defaultColWidth="9.140625" defaultRowHeight="15"/>
  <cols>
    <col min="1" max="1" width="3.28125" style="13" customWidth="1"/>
    <col min="2" max="2" width="9.57421875" style="13" customWidth="1"/>
    <col min="3" max="3" width="7.00390625" style="13" customWidth="1"/>
    <col min="4" max="4" width="6.7109375" style="13" customWidth="1"/>
    <col min="5" max="5" width="7.57421875" style="13" customWidth="1"/>
    <col min="6" max="6" width="7.8515625" style="13" customWidth="1"/>
    <col min="7" max="8" width="6.8515625" style="13" customWidth="1"/>
    <col min="9" max="9" width="7.140625" style="13" customWidth="1"/>
    <col min="10" max="10" width="6.421875" style="13" customWidth="1"/>
    <col min="11" max="11" width="6.7109375" style="13" customWidth="1"/>
    <col min="12" max="12" width="4.421875" style="13" bestFit="1" customWidth="1"/>
    <col min="13" max="13" width="3.8515625" style="13" bestFit="1" customWidth="1"/>
    <col min="14" max="14" width="6.28125" style="13" customWidth="1"/>
    <col min="15" max="15" width="6.140625" style="13" customWidth="1"/>
    <col min="16" max="16" width="5.57421875" style="13" customWidth="1"/>
    <col min="17" max="17" width="5.7109375" style="13" customWidth="1"/>
    <col min="18" max="18" width="8.7109375" style="13" customWidth="1"/>
    <col min="19" max="19" width="4.57421875" style="13" bestFit="1" customWidth="1"/>
    <col min="20" max="20" width="5.57421875" style="13" customWidth="1"/>
    <col min="21" max="21" width="5.28125" style="13" customWidth="1"/>
    <col min="22" max="22" width="5.57421875" style="13" customWidth="1"/>
    <col min="23" max="16384" width="9.140625" style="13" customWidth="1"/>
  </cols>
  <sheetData>
    <row r="1" s="12" customFormat="1" ht="18.75">
      <c r="A1" s="12" t="s">
        <v>42</v>
      </c>
    </row>
    <row r="2" s="12" customFormat="1" ht="18.75">
      <c r="A2" s="12" t="s">
        <v>26</v>
      </c>
    </row>
    <row r="3" spans="1:22" s="12" customFormat="1" ht="18.75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ht="16.5">
      <c r="A4" s="52" t="s">
        <v>48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20:21" ht="25.5" customHeight="1">
      <c r="T5" s="14" t="s">
        <v>25</v>
      </c>
      <c r="U5" s="14"/>
    </row>
    <row r="6" spans="1:22" ht="30" customHeight="1">
      <c r="A6" s="53" t="s">
        <v>0</v>
      </c>
      <c r="B6" s="43" t="s">
        <v>21</v>
      </c>
      <c r="C6" s="43" t="s">
        <v>22</v>
      </c>
      <c r="D6" s="43" t="s">
        <v>1</v>
      </c>
      <c r="E6" s="43" t="s">
        <v>58</v>
      </c>
      <c r="F6" s="43" t="s">
        <v>2</v>
      </c>
      <c r="G6" s="43" t="s">
        <v>3</v>
      </c>
      <c r="H6" s="45" t="s">
        <v>51</v>
      </c>
      <c r="I6" s="45" t="s">
        <v>52</v>
      </c>
      <c r="J6" s="47" t="s">
        <v>4</v>
      </c>
      <c r="K6" s="48"/>
      <c r="L6" s="47" t="s">
        <v>7</v>
      </c>
      <c r="M6" s="48"/>
      <c r="N6" s="47" t="s">
        <v>8</v>
      </c>
      <c r="O6" s="48"/>
      <c r="P6" s="43" t="s">
        <v>9</v>
      </c>
      <c r="Q6" s="47" t="s">
        <v>10</v>
      </c>
      <c r="R6" s="48"/>
      <c r="S6" s="47" t="s">
        <v>13</v>
      </c>
      <c r="T6" s="49"/>
      <c r="U6" s="49"/>
      <c r="V6" s="48"/>
    </row>
    <row r="7" spans="1:22" ht="92.25" customHeight="1">
      <c r="A7" s="50"/>
      <c r="B7" s="50"/>
      <c r="C7" s="44"/>
      <c r="D7" s="44"/>
      <c r="E7" s="44"/>
      <c r="F7" s="44"/>
      <c r="G7" s="44"/>
      <c r="H7" s="46"/>
      <c r="I7" s="46"/>
      <c r="J7" s="15" t="s">
        <v>59</v>
      </c>
      <c r="K7" s="15" t="s">
        <v>5</v>
      </c>
      <c r="L7" s="15" t="s">
        <v>18</v>
      </c>
      <c r="M7" s="15" t="s">
        <v>19</v>
      </c>
      <c r="N7" s="15" t="s">
        <v>20</v>
      </c>
      <c r="O7" s="15" t="s">
        <v>6</v>
      </c>
      <c r="P7" s="50"/>
      <c r="Q7" s="15" t="s">
        <v>11</v>
      </c>
      <c r="R7" s="15" t="s">
        <v>12</v>
      </c>
      <c r="S7" s="15" t="s">
        <v>17</v>
      </c>
      <c r="T7" s="15" t="s">
        <v>14</v>
      </c>
      <c r="U7" s="15" t="s">
        <v>15</v>
      </c>
      <c r="V7" s="15" t="s">
        <v>16</v>
      </c>
    </row>
    <row r="8" spans="1:22" s="17" customFormat="1" ht="1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  <c r="N8" s="16">
        <v>13</v>
      </c>
      <c r="O8" s="16">
        <v>14</v>
      </c>
      <c r="P8" s="16">
        <v>15</v>
      </c>
      <c r="Q8" s="16">
        <v>16</v>
      </c>
      <c r="R8" s="16">
        <v>17</v>
      </c>
      <c r="S8" s="16">
        <v>18</v>
      </c>
      <c r="T8" s="16">
        <v>19</v>
      </c>
      <c r="U8" s="16">
        <v>20</v>
      </c>
      <c r="V8" s="16">
        <v>21</v>
      </c>
    </row>
    <row r="9" spans="1:23" ht="56.25">
      <c r="A9" s="1">
        <v>1</v>
      </c>
      <c r="B9" s="11" t="s">
        <v>23</v>
      </c>
      <c r="C9" s="2" t="s">
        <v>49</v>
      </c>
      <c r="D9" s="3">
        <v>455500</v>
      </c>
      <c r="E9" s="3">
        <v>477584</v>
      </c>
      <c r="F9" s="3">
        <v>1129083</v>
      </c>
      <c r="G9" s="7">
        <v>3391689</v>
      </c>
      <c r="H9" s="7">
        <v>1177274</v>
      </c>
      <c r="I9" s="3">
        <v>1123831</v>
      </c>
      <c r="J9" s="3">
        <v>464281</v>
      </c>
      <c r="K9" s="4">
        <f>J9/E9*100</f>
        <v>97.21452142450333</v>
      </c>
      <c r="L9" s="8"/>
      <c r="M9" s="8"/>
      <c r="N9" s="3">
        <v>279970</v>
      </c>
      <c r="O9" s="4">
        <f>(N9/E9)*100</f>
        <v>58.62214814566652</v>
      </c>
      <c r="P9" s="6">
        <v>9451</v>
      </c>
      <c r="Q9" s="3">
        <v>64</v>
      </c>
      <c r="R9" s="19">
        <v>23.477</v>
      </c>
      <c r="S9" s="8"/>
      <c r="T9" s="8"/>
      <c r="U9" s="8"/>
      <c r="V9" s="8"/>
      <c r="W9" s="18"/>
    </row>
    <row r="10" spans="1:22" ht="78.75">
      <c r="A10" s="1">
        <v>2</v>
      </c>
      <c r="B10" s="11" t="s">
        <v>39</v>
      </c>
      <c r="C10" s="2" t="s">
        <v>40</v>
      </c>
      <c r="D10" s="9">
        <v>35430</v>
      </c>
      <c r="E10" s="9">
        <v>44540</v>
      </c>
      <c r="F10" s="9">
        <v>73619</v>
      </c>
      <c r="G10" s="9">
        <v>15902</v>
      </c>
      <c r="H10" s="9">
        <v>434</v>
      </c>
      <c r="I10" s="9">
        <v>1935</v>
      </c>
      <c r="J10" s="9">
        <v>3128</v>
      </c>
      <c r="K10" s="10">
        <f>(J10/E10)*100</f>
        <v>7.022900763358779</v>
      </c>
      <c r="L10" s="9"/>
      <c r="M10" s="9"/>
      <c r="N10" s="9">
        <v>21481</v>
      </c>
      <c r="O10" s="4">
        <f>(N10/E10)*100</f>
        <v>48.228558599012125</v>
      </c>
      <c r="P10" s="9" t="s">
        <v>50</v>
      </c>
      <c r="Q10" s="9">
        <v>46</v>
      </c>
      <c r="R10" s="19">
        <v>8.267</v>
      </c>
      <c r="S10" s="5"/>
      <c r="T10" s="5"/>
      <c r="U10" s="5"/>
      <c r="V10" s="5"/>
    </row>
  </sheetData>
  <sheetProtection/>
  <mergeCells count="17">
    <mergeCell ref="Q6:R6"/>
    <mergeCell ref="S6:V6"/>
    <mergeCell ref="N6:O6"/>
    <mergeCell ref="P6:P7"/>
    <mergeCell ref="A3:V3"/>
    <mergeCell ref="A4:V4"/>
    <mergeCell ref="F6:F7"/>
    <mergeCell ref="A6:A7"/>
    <mergeCell ref="B6:B7"/>
    <mergeCell ref="C6:C7"/>
    <mergeCell ref="D6:D7"/>
    <mergeCell ref="E6:E7"/>
    <mergeCell ref="G6:G7"/>
    <mergeCell ref="I6:I7"/>
    <mergeCell ref="J6:K6"/>
    <mergeCell ref="L6:M6"/>
    <mergeCell ref="H6:H7"/>
  </mergeCells>
  <printOptions/>
  <pageMargins left="0.5511811023622047" right="0.31496062992125984" top="0.5905511811023623" bottom="0.472440944881889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2"/>
  <sheetViews>
    <sheetView zoomScale="115" zoomScaleNormal="115" zoomScalePageLayoutView="0" workbookViewId="0" topLeftCell="A1">
      <selection activeCell="B10" sqref="B10"/>
    </sheetView>
  </sheetViews>
  <sheetFormatPr defaultColWidth="9.140625" defaultRowHeight="15"/>
  <cols>
    <col min="1" max="1" width="3.28125" style="21" customWidth="1"/>
    <col min="2" max="2" width="4.421875" style="21" customWidth="1"/>
    <col min="3" max="3" width="5.421875" style="21" customWidth="1"/>
    <col min="4" max="5" width="5.28125" style="21" customWidth="1"/>
    <col min="6" max="6" width="5.421875" style="21" bestFit="1" customWidth="1"/>
    <col min="7" max="7" width="6.00390625" style="21" customWidth="1"/>
    <col min="8" max="8" width="6.140625" style="21" customWidth="1"/>
    <col min="9" max="9" width="6.7109375" style="21" bestFit="1" customWidth="1"/>
    <col min="10" max="10" width="6.7109375" style="21" customWidth="1"/>
    <col min="11" max="11" width="6.140625" style="21" customWidth="1"/>
    <col min="12" max="12" width="6.7109375" style="21" bestFit="1" customWidth="1"/>
    <col min="13" max="13" width="5.7109375" style="21" bestFit="1" customWidth="1"/>
    <col min="14" max="14" width="6.421875" style="21" bestFit="1" customWidth="1"/>
    <col min="15" max="16" width="5.00390625" style="21" customWidth="1"/>
    <col min="17" max="17" width="6.00390625" style="21" customWidth="1"/>
    <col min="18" max="18" width="5.421875" style="21" bestFit="1" customWidth="1"/>
    <col min="19" max="19" width="5.140625" style="21" customWidth="1"/>
    <col min="20" max="20" width="5.7109375" style="21" customWidth="1"/>
    <col min="21" max="21" width="5.28125" style="21" customWidth="1"/>
    <col min="22" max="22" width="5.8515625" style="21" customWidth="1"/>
    <col min="23" max="23" width="3.57421875" style="21" customWidth="1"/>
    <col min="24" max="24" width="3.421875" style="21" customWidth="1"/>
    <col min="25" max="25" width="4.421875" style="21" customWidth="1"/>
    <col min="26" max="26" width="4.7109375" style="21" bestFit="1" customWidth="1"/>
    <col min="27" max="27" width="4.00390625" style="21" bestFit="1" customWidth="1"/>
    <col min="28" max="16384" width="9.140625" style="21" customWidth="1"/>
  </cols>
  <sheetData>
    <row r="1" s="20" customFormat="1" ht="18.75">
      <c r="B1" s="20" t="s">
        <v>27</v>
      </c>
    </row>
    <row r="2" s="20" customFormat="1" ht="18.75">
      <c r="B2" s="20" t="s">
        <v>26</v>
      </c>
    </row>
    <row r="3" spans="1:27" ht="18.75">
      <c r="A3" s="60" t="s">
        <v>46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s="20" customFormat="1" ht="18.75">
      <c r="A4" s="61" t="s">
        <v>48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23:27" s="22" customFormat="1" ht="18.75" customHeight="1">
      <c r="W5" s="23" t="s">
        <v>25</v>
      </c>
      <c r="AA5" s="23"/>
    </row>
    <row r="6" spans="1:27" s="24" customFormat="1" ht="60.75" customHeight="1">
      <c r="A6" s="57" t="s">
        <v>0</v>
      </c>
      <c r="B6" s="57" t="s">
        <v>28</v>
      </c>
      <c r="C6" s="57" t="s">
        <v>29</v>
      </c>
      <c r="D6" s="54" t="s">
        <v>1</v>
      </c>
      <c r="E6" s="54"/>
      <c r="F6" s="54"/>
      <c r="G6" s="54" t="s">
        <v>32</v>
      </c>
      <c r="H6" s="54"/>
      <c r="I6" s="54" t="s">
        <v>56</v>
      </c>
      <c r="J6" s="54"/>
      <c r="K6" s="54" t="s">
        <v>34</v>
      </c>
      <c r="L6" s="54"/>
      <c r="M6" s="54" t="s">
        <v>33</v>
      </c>
      <c r="N6" s="54"/>
      <c r="O6" s="62" t="s">
        <v>35</v>
      </c>
      <c r="P6" s="64"/>
      <c r="Q6" s="64"/>
      <c r="R6" s="63"/>
      <c r="S6" s="55" t="s">
        <v>55</v>
      </c>
      <c r="T6" s="56"/>
      <c r="U6" s="55" t="s">
        <v>54</v>
      </c>
      <c r="V6" s="56"/>
      <c r="W6" s="62" t="s">
        <v>10</v>
      </c>
      <c r="X6" s="63"/>
      <c r="Y6" s="62" t="s">
        <v>38</v>
      </c>
      <c r="Z6" s="64"/>
      <c r="AA6" s="54" t="s">
        <v>53</v>
      </c>
    </row>
    <row r="7" spans="1:27" s="24" customFormat="1" ht="49.5" customHeight="1">
      <c r="A7" s="67"/>
      <c r="B7" s="67"/>
      <c r="C7" s="67"/>
      <c r="D7" s="54" t="s">
        <v>30</v>
      </c>
      <c r="E7" s="54" t="s">
        <v>31</v>
      </c>
      <c r="F7" s="54" t="s">
        <v>41</v>
      </c>
      <c r="G7" s="54" t="s">
        <v>30</v>
      </c>
      <c r="H7" s="54" t="s">
        <v>31</v>
      </c>
      <c r="I7" s="54" t="s">
        <v>30</v>
      </c>
      <c r="J7" s="54" t="s">
        <v>31</v>
      </c>
      <c r="K7" s="54" t="s">
        <v>30</v>
      </c>
      <c r="L7" s="54" t="s">
        <v>31</v>
      </c>
      <c r="M7" s="54" t="s">
        <v>30</v>
      </c>
      <c r="N7" s="54" t="s">
        <v>31</v>
      </c>
      <c r="O7" s="28" t="s">
        <v>36</v>
      </c>
      <c r="P7" s="28" t="s">
        <v>37</v>
      </c>
      <c r="Q7" s="28" t="s">
        <v>36</v>
      </c>
      <c r="R7" s="28" t="s">
        <v>37</v>
      </c>
      <c r="S7" s="57" t="s">
        <v>30</v>
      </c>
      <c r="T7" s="57" t="s">
        <v>31</v>
      </c>
      <c r="U7" s="57" t="s">
        <v>30</v>
      </c>
      <c r="V7" s="57" t="s">
        <v>31</v>
      </c>
      <c r="W7" s="57" t="s">
        <v>30</v>
      </c>
      <c r="X7" s="57" t="s">
        <v>31</v>
      </c>
      <c r="Y7" s="57" t="s">
        <v>30</v>
      </c>
      <c r="Z7" s="65" t="s">
        <v>31</v>
      </c>
      <c r="AA7" s="54"/>
    </row>
    <row r="8" spans="1:27" s="24" customFormat="1" ht="10.5">
      <c r="A8" s="58"/>
      <c r="B8" s="58"/>
      <c r="C8" s="58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62" t="s">
        <v>30</v>
      </c>
      <c r="P8" s="63"/>
      <c r="Q8" s="62" t="s">
        <v>31</v>
      </c>
      <c r="R8" s="63"/>
      <c r="S8" s="58"/>
      <c r="T8" s="58"/>
      <c r="U8" s="58"/>
      <c r="V8" s="58"/>
      <c r="W8" s="58"/>
      <c r="X8" s="58"/>
      <c r="Y8" s="58"/>
      <c r="Z8" s="66"/>
      <c r="AA8" s="54"/>
    </row>
    <row r="9" spans="1:27" s="25" customFormat="1" ht="9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29">
        <v>13</v>
      </c>
      <c r="N9" s="29">
        <v>14</v>
      </c>
      <c r="O9" s="29">
        <v>15</v>
      </c>
      <c r="P9" s="29">
        <v>16</v>
      </c>
      <c r="Q9" s="29">
        <v>17</v>
      </c>
      <c r="R9" s="29">
        <v>18</v>
      </c>
      <c r="S9" s="29">
        <v>19</v>
      </c>
      <c r="T9" s="29">
        <v>20</v>
      </c>
      <c r="U9" s="29">
        <v>19</v>
      </c>
      <c r="V9" s="29">
        <v>20</v>
      </c>
      <c r="W9" s="29">
        <v>21</v>
      </c>
      <c r="X9" s="29">
        <v>22</v>
      </c>
      <c r="Y9" s="29">
        <v>23</v>
      </c>
      <c r="Z9" s="29">
        <v>24</v>
      </c>
      <c r="AA9" s="29">
        <v>25</v>
      </c>
    </row>
    <row r="10" spans="1:27" s="26" customFormat="1" ht="57.75">
      <c r="A10" s="30">
        <v>1</v>
      </c>
      <c r="B10" s="31" t="s">
        <v>43</v>
      </c>
      <c r="C10" s="31" t="s">
        <v>44</v>
      </c>
      <c r="D10" s="32">
        <v>56000</v>
      </c>
      <c r="E10" s="32">
        <v>56000</v>
      </c>
      <c r="F10" s="33">
        <f>(21778400000/1000000)/E10</f>
        <v>0.3889</v>
      </c>
      <c r="G10" s="32">
        <v>192316.817712</v>
      </c>
      <c r="H10" s="34">
        <v>208328.001836</v>
      </c>
      <c r="I10" s="35">
        <v>56000</v>
      </c>
      <c r="J10" s="34">
        <v>57846.3885</v>
      </c>
      <c r="K10" s="34">
        <v>133136.3843</v>
      </c>
      <c r="L10" s="34">
        <v>127054.898527</v>
      </c>
      <c r="M10" s="32">
        <v>136316.817712</v>
      </c>
      <c r="N10" s="32">
        <v>142632.067224</v>
      </c>
      <c r="O10" s="34">
        <v>13354.188598</v>
      </c>
      <c r="P10" s="33">
        <f>O10/I10</f>
        <v>0.2384676535357143</v>
      </c>
      <c r="Q10" s="34">
        <v>12851.823587</v>
      </c>
      <c r="R10" s="33">
        <f>Q10/J10</f>
        <v>0.22217158097951095</v>
      </c>
      <c r="S10" s="32">
        <v>12371.123308</v>
      </c>
      <c r="T10" s="34">
        <v>8555.427634</v>
      </c>
      <c r="U10" s="32">
        <v>14186.347096</v>
      </c>
      <c r="V10" s="34">
        <v>11778.593132</v>
      </c>
      <c r="W10" s="32">
        <v>462</v>
      </c>
      <c r="X10" s="36">
        <v>376</v>
      </c>
      <c r="Y10" s="37">
        <v>6.62</v>
      </c>
      <c r="Z10" s="38">
        <v>6.861</v>
      </c>
      <c r="AA10" s="39">
        <v>0.1</v>
      </c>
    </row>
    <row r="11" spans="1:27" s="26" customFormat="1" ht="57.75">
      <c r="A11" s="30">
        <v>2</v>
      </c>
      <c r="B11" s="31" t="s">
        <v>45</v>
      </c>
      <c r="C11" s="31" t="s">
        <v>24</v>
      </c>
      <c r="D11" s="40">
        <v>158631.33</v>
      </c>
      <c r="E11" s="40">
        <v>158631.33</v>
      </c>
      <c r="F11" s="33">
        <v>0.49</v>
      </c>
      <c r="G11" s="32">
        <v>406836.080098</v>
      </c>
      <c r="H11" s="34">
        <v>241754.07192</v>
      </c>
      <c r="I11" s="34">
        <v>158631.33</v>
      </c>
      <c r="J11" s="34">
        <v>130745.977119</v>
      </c>
      <c r="K11" s="34">
        <v>134141.290343</v>
      </c>
      <c r="L11" s="34">
        <v>152618.716674</v>
      </c>
      <c r="M11" s="32">
        <v>248204.750098</v>
      </c>
      <c r="N11" s="32">
        <v>111008.094801</v>
      </c>
      <c r="O11" s="34">
        <v>8853.583316</v>
      </c>
      <c r="P11" s="33">
        <v>0.05581232481628945</v>
      </c>
      <c r="Q11" s="41">
        <v>-6560.962652</v>
      </c>
      <c r="R11" s="33">
        <v>-0.050180990624502826</v>
      </c>
      <c r="S11" s="32">
        <v>13208.203138</v>
      </c>
      <c r="T11" s="34">
        <v>14297.984563</v>
      </c>
      <c r="U11" s="32">
        <v>11924.532784</v>
      </c>
      <c r="V11" s="34">
        <v>14228.12026</v>
      </c>
      <c r="W11" s="32">
        <v>290</v>
      </c>
      <c r="X11" s="36">
        <v>288</v>
      </c>
      <c r="Y11" s="37">
        <v>9.549204</v>
      </c>
      <c r="Z11" s="38">
        <v>8.6</v>
      </c>
      <c r="AA11" s="42" t="s">
        <v>50</v>
      </c>
    </row>
    <row r="12" spans="2:27" s="27" customFormat="1" ht="57.75" customHeight="1">
      <c r="B12" s="59" t="s">
        <v>57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</row>
  </sheetData>
  <sheetProtection/>
  <mergeCells count="38">
    <mergeCell ref="B6:B8"/>
    <mergeCell ref="C6:C8"/>
    <mergeCell ref="A6:A8"/>
    <mergeCell ref="K7:K8"/>
    <mergeCell ref="D7:D8"/>
    <mergeCell ref="I7:I8"/>
    <mergeCell ref="J7:J8"/>
    <mergeCell ref="G6:H6"/>
    <mergeCell ref="G7:G8"/>
    <mergeCell ref="H7:H8"/>
    <mergeCell ref="E7:E8"/>
    <mergeCell ref="F7:F8"/>
    <mergeCell ref="AA6:AA8"/>
    <mergeCell ref="Y6:Z6"/>
    <mergeCell ref="Y7:Y8"/>
    <mergeCell ref="Z7:Z8"/>
    <mergeCell ref="X7:X8"/>
    <mergeCell ref="W7:W8"/>
    <mergeCell ref="D6:F6"/>
    <mergeCell ref="M6:N6"/>
    <mergeCell ref="W6:X6"/>
    <mergeCell ref="K6:L6"/>
    <mergeCell ref="O8:P8"/>
    <mergeCell ref="Q8:R8"/>
    <mergeCell ref="O6:R6"/>
    <mergeCell ref="T7:T8"/>
    <mergeCell ref="L7:L8"/>
    <mergeCell ref="N7:N8"/>
    <mergeCell ref="I6:J6"/>
    <mergeCell ref="U6:V6"/>
    <mergeCell ref="U7:U8"/>
    <mergeCell ref="V7:V8"/>
    <mergeCell ref="B12:AA12"/>
    <mergeCell ref="A3:AA3"/>
    <mergeCell ref="A4:AA4"/>
    <mergeCell ref="S6:T6"/>
    <mergeCell ref="S7:S8"/>
    <mergeCell ref="M7:M8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34xvnt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tranlam</dc:creator>
  <cp:keywords/>
  <dc:description/>
  <cp:lastModifiedBy>My</cp:lastModifiedBy>
  <cp:lastPrinted>2020-04-06T09:06:16Z</cp:lastPrinted>
  <dcterms:created xsi:type="dcterms:W3CDTF">2015-01-29T01:07:32Z</dcterms:created>
  <dcterms:modified xsi:type="dcterms:W3CDTF">2020-04-07T02:04:44Z</dcterms:modified>
  <cp:category/>
  <cp:version/>
  <cp:contentType/>
  <cp:contentStatus/>
</cp:coreProperties>
</file>